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Устойчивое развитие" sheetId="2" r:id="rId1"/>
    <sheet name="Лист1" sheetId="4" r:id="rId2"/>
  </sheets>
  <calcPr calcId="145621" iterate="1"/>
</workbook>
</file>

<file path=xl/calcChain.xml><?xml version="1.0" encoding="utf-8"?>
<calcChain xmlns="http://schemas.openxmlformats.org/spreadsheetml/2006/main">
  <c r="G50" i="2"/>
  <c r="F50"/>
  <c r="E50"/>
  <c r="D50"/>
  <c r="C50"/>
  <c r="B50"/>
  <c r="G44"/>
  <c r="F44"/>
  <c r="E44"/>
  <c r="D44"/>
  <c r="C44"/>
  <c r="B44"/>
  <c r="G37"/>
  <c r="F37"/>
  <c r="E37"/>
  <c r="D37"/>
  <c r="C37"/>
  <c r="B37"/>
  <c r="G28"/>
  <c r="F28"/>
  <c r="E28"/>
  <c r="D28"/>
  <c r="C28"/>
  <c r="B28"/>
  <c r="G18"/>
  <c r="F18"/>
  <c r="E18"/>
  <c r="E52" s="1"/>
  <c r="C18"/>
  <c r="C52" s="1"/>
  <c r="B18"/>
  <c r="D10"/>
  <c r="D18" s="1"/>
  <c r="D52" s="1"/>
  <c r="F52" l="1"/>
  <c r="G52"/>
  <c r="B52"/>
</calcChain>
</file>

<file path=xl/sharedStrings.xml><?xml version="1.0" encoding="utf-8"?>
<sst xmlns="http://schemas.openxmlformats.org/spreadsheetml/2006/main" count="36" uniqueCount="36">
  <si>
    <t>Подпрограмма 1  «Развитие культуры в Логиновском сельском поселении Павлоградского муниципального района»</t>
  </si>
  <si>
    <t>1.Основное мероприятие1. Развитие культуры.</t>
  </si>
  <si>
    <t>Факт 1 квартал</t>
  </si>
  <si>
    <t>Факт 2 квартал</t>
  </si>
  <si>
    <t>Факт 3 квартал</t>
  </si>
  <si>
    <t>Факт 4 квартал</t>
  </si>
  <si>
    <t>Факт</t>
  </si>
  <si>
    <t>1.1 Мероприятие: содержание муниципальных учреждений культуры</t>
  </si>
  <si>
    <t>1.2. Мероприятие: текущий, капитальный ремонт и материальное техническое оснащение учреждений культуры</t>
  </si>
  <si>
    <t>1.3 Мероприятие: организация и проведение культурно-массовых мероприятий</t>
  </si>
  <si>
    <t>1.4 Мероприятие: выплата заработной платы работникам учреждений культуры</t>
  </si>
  <si>
    <t>Итого по подпрограмме 1</t>
  </si>
  <si>
    <t>2.Подпрограмма 2 «Обеспечение устойчивого функционирования жилищно-коммунального хозяйства в Логиновском сельском поселении Павлоградского муниципального района»</t>
  </si>
  <si>
    <t>2.1.Основное мероприятие:1.Благоустройство территории поселения</t>
  </si>
  <si>
    <t>1.1. Уличное освещение</t>
  </si>
  <si>
    <t>1.2.Прочие мероприятия по благоустройству сельских поселений</t>
  </si>
  <si>
    <t xml:space="preserve">1.3.Организация и содержание мест захоронения </t>
  </si>
  <si>
    <t>Итого по подпрограмме 2</t>
  </si>
  <si>
    <t>3.Подпрограмма 3 «Безопасность Логиновского сельского поселения Павлоградского муниципального района»</t>
  </si>
  <si>
    <t>3.1 Основное мероприятие:1. Обеспечение пожарной безопасности на территории поселения</t>
  </si>
  <si>
    <t xml:space="preserve">1.1.Обеспечение первичных мер пожарной безопасности </t>
  </si>
  <si>
    <t>1.2. Денежное поощрение деятельности добровольных народных дружин</t>
  </si>
  <si>
    <t>Итого по подпрограмме 3</t>
  </si>
  <si>
    <t>4.Подпрограмма 4  «Развитие физической культуры и спорта в Логиновском сельском поселении Павлоградского муниципального района</t>
  </si>
  <si>
    <t>4.1.Основное мероприятие 1. Развитие физической культуры и спорта.</t>
  </si>
  <si>
    <t>1.1. Мероприятие: организация и проведение мероприятий и спортивных соревнований</t>
  </si>
  <si>
    <t>Итого по подпрограмме 4</t>
  </si>
  <si>
    <t>5. Подпрограмма 5 «Стимулирование экономической активности на территории поселения»</t>
  </si>
  <si>
    <t>1.1.Мероприятие: организация и финансирование оплачиваемых общественных работ в поселении</t>
  </si>
  <si>
    <t>Итого по подпрограмме 5</t>
  </si>
  <si>
    <t>2. Основное мероприятие: Реализация мероприятия, направленного на достижение целей федерального проекта "Творческие люди"</t>
  </si>
  <si>
    <t>ВСЕГО:</t>
  </si>
  <si>
    <t>2.1. Государственная поддержка отрасли культуры (выплата денежного поощрения лучшим муниципальным учреждениям культуры, находящимся на территориях сельских поселений Омской области, и их работникам)</t>
  </si>
  <si>
    <t xml:space="preserve">Отчет по программе «Устойчивое развитие Логиновского сельского поселения 
Павлоградского муниципального района Омской области на 2019-2024 годы» за 4 кв.2021 год
</t>
  </si>
  <si>
    <t>План</t>
  </si>
  <si>
    <r>
      <t xml:space="preserve">5.1. Основное мероприятие </t>
    </r>
    <r>
      <rPr>
        <sz val="10"/>
        <color rgb="FF000000"/>
        <rFont val="Times New Roman"/>
        <family val="1"/>
        <charset val="204"/>
      </rPr>
      <t>1. Организация общественных работ для временного трудоустройства безработных и не занятых граждан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</si>
</sst>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workbookViewId="0">
      <selection sqref="A1:G54"/>
    </sheetView>
  </sheetViews>
  <sheetFormatPr defaultRowHeight="15"/>
  <cols>
    <col min="1" max="1" width="53" customWidth="1"/>
    <col min="2" max="2" width="12.42578125" customWidth="1"/>
    <col min="3" max="3" width="12.7109375" customWidth="1"/>
    <col min="4" max="4" width="13.7109375" customWidth="1"/>
    <col min="5" max="5" width="12.7109375" customWidth="1"/>
    <col min="6" max="6" width="13.5703125" customWidth="1"/>
    <col min="7" max="7" width="11.85546875" customWidth="1"/>
  </cols>
  <sheetData>
    <row r="1" spans="1:7">
      <c r="A1" s="24" t="s">
        <v>33</v>
      </c>
      <c r="B1" s="25"/>
      <c r="C1" s="25"/>
      <c r="D1" s="25"/>
      <c r="E1" s="25"/>
      <c r="F1" s="25"/>
      <c r="G1" s="25"/>
    </row>
    <row r="2" spans="1:7" ht="21" customHeight="1">
      <c r="A2" s="26"/>
      <c r="B2" s="26"/>
      <c r="C2" s="26"/>
      <c r="D2" s="26"/>
      <c r="E2" s="26"/>
      <c r="F2" s="26"/>
      <c r="G2" s="26"/>
    </row>
    <row r="3" spans="1:7">
      <c r="A3" s="19" t="s">
        <v>0</v>
      </c>
      <c r="B3" s="19"/>
      <c r="C3" s="19"/>
      <c r="D3" s="19"/>
      <c r="E3" s="19"/>
      <c r="F3" s="4"/>
      <c r="G3" s="4"/>
    </row>
    <row r="4" spans="1:7">
      <c r="A4" s="23" t="s">
        <v>1</v>
      </c>
      <c r="B4" s="27" t="s">
        <v>34</v>
      </c>
      <c r="C4" s="27" t="s">
        <v>2</v>
      </c>
      <c r="D4" s="19" t="s">
        <v>3</v>
      </c>
      <c r="E4" s="19" t="s">
        <v>4</v>
      </c>
      <c r="F4" s="29" t="s">
        <v>5</v>
      </c>
      <c r="G4" s="30" t="s">
        <v>6</v>
      </c>
    </row>
    <row r="5" spans="1:7" ht="15" customHeight="1">
      <c r="A5" s="23"/>
      <c r="B5" s="28"/>
      <c r="C5" s="28"/>
      <c r="D5" s="19"/>
      <c r="E5" s="19"/>
      <c r="F5" s="29"/>
      <c r="G5" s="31"/>
    </row>
    <row r="6" spans="1:7">
      <c r="A6" s="23" t="s">
        <v>7</v>
      </c>
      <c r="B6" s="13">
        <v>1319.2</v>
      </c>
      <c r="C6" s="13">
        <v>120.9</v>
      </c>
      <c r="D6" s="13">
        <v>782</v>
      </c>
      <c r="E6" s="13">
        <v>193.4</v>
      </c>
      <c r="F6" s="14">
        <v>222.8</v>
      </c>
      <c r="G6" s="14">
        <v>1319.2</v>
      </c>
    </row>
    <row r="7" spans="1:7" ht="18" customHeight="1">
      <c r="A7" s="23"/>
      <c r="B7" s="19"/>
      <c r="C7" s="19"/>
      <c r="D7" s="13"/>
      <c r="E7" s="13"/>
      <c r="F7" s="14"/>
      <c r="G7" s="14"/>
    </row>
    <row r="8" spans="1:7">
      <c r="A8" s="23" t="s">
        <v>8</v>
      </c>
      <c r="B8" s="13">
        <v>0.5</v>
      </c>
      <c r="C8" s="13">
        <v>0.5</v>
      </c>
      <c r="D8" s="13">
        <v>0</v>
      </c>
      <c r="E8" s="13">
        <v>0</v>
      </c>
      <c r="F8" s="14">
        <v>0</v>
      </c>
      <c r="G8" s="14">
        <v>0.5</v>
      </c>
    </row>
    <row r="9" spans="1:7" ht="20.25" customHeight="1">
      <c r="A9" s="23"/>
      <c r="B9" s="19"/>
      <c r="C9" s="19"/>
      <c r="D9" s="13"/>
      <c r="E9" s="13"/>
      <c r="F9" s="14"/>
      <c r="G9" s="14"/>
    </row>
    <row r="10" spans="1:7">
      <c r="A10" s="23" t="s">
        <v>9</v>
      </c>
      <c r="B10" s="13">
        <v>44.1</v>
      </c>
      <c r="C10" s="13">
        <v>0</v>
      </c>
      <c r="D10" s="13">
        <f t="shared" ref="D10" si="0">E10-C10</f>
        <v>0</v>
      </c>
      <c r="E10" s="13">
        <v>0</v>
      </c>
      <c r="F10" s="14">
        <v>44.1</v>
      </c>
      <c r="G10" s="14">
        <v>44.1</v>
      </c>
    </row>
    <row r="11" spans="1:7" ht="17.25" customHeight="1">
      <c r="A11" s="23"/>
      <c r="B11" s="19"/>
      <c r="C11" s="19"/>
      <c r="D11" s="13"/>
      <c r="E11" s="13"/>
      <c r="F11" s="14"/>
      <c r="G11" s="14"/>
    </row>
    <row r="12" spans="1:7">
      <c r="A12" s="23" t="s">
        <v>10</v>
      </c>
      <c r="B12" s="13">
        <v>1827.4</v>
      </c>
      <c r="C12" s="13">
        <v>388.4</v>
      </c>
      <c r="D12" s="13">
        <v>476</v>
      </c>
      <c r="E12" s="13">
        <v>503.4</v>
      </c>
      <c r="F12" s="14">
        <v>459.6</v>
      </c>
      <c r="G12" s="14">
        <v>1827.4</v>
      </c>
    </row>
    <row r="13" spans="1:7" ht="18.75" customHeight="1">
      <c r="A13" s="23"/>
      <c r="B13" s="19"/>
      <c r="C13" s="19"/>
      <c r="D13" s="13"/>
      <c r="E13" s="13"/>
      <c r="F13" s="14"/>
      <c r="G13" s="14"/>
    </row>
    <row r="14" spans="1:7">
      <c r="A14" s="23" t="s">
        <v>30</v>
      </c>
      <c r="B14" s="13"/>
      <c r="C14" s="13"/>
      <c r="D14" s="13"/>
      <c r="E14" s="13"/>
      <c r="F14" s="14"/>
      <c r="G14" s="14"/>
    </row>
    <row r="15" spans="1:7" ht="30" customHeight="1">
      <c r="A15" s="23"/>
      <c r="B15" s="19"/>
      <c r="C15" s="19"/>
      <c r="D15" s="13"/>
      <c r="E15" s="13"/>
      <c r="F15" s="22"/>
      <c r="G15" s="22"/>
    </row>
    <row r="16" spans="1:7">
      <c r="A16" s="23" t="s">
        <v>32</v>
      </c>
      <c r="B16" s="13">
        <v>103.5</v>
      </c>
      <c r="C16" s="13">
        <v>0</v>
      </c>
      <c r="D16" s="13">
        <v>103.5</v>
      </c>
      <c r="E16" s="13">
        <v>0</v>
      </c>
      <c r="F16" s="22">
        <v>0</v>
      </c>
      <c r="G16" s="22">
        <v>103.5</v>
      </c>
    </row>
    <row r="17" spans="1:7" ht="40.5" customHeight="1">
      <c r="A17" s="23"/>
      <c r="B17" s="19"/>
      <c r="C17" s="19"/>
      <c r="D17" s="13"/>
      <c r="E17" s="13"/>
      <c r="F17" s="22"/>
      <c r="G17" s="22"/>
    </row>
    <row r="18" spans="1:7">
      <c r="A18" s="21" t="s">
        <v>11</v>
      </c>
      <c r="B18" s="16">
        <f>B6+B8+B10+B12+B16</f>
        <v>3294.7</v>
      </c>
      <c r="C18" s="16">
        <f t="shared" ref="C18:G18" si="1">C6+C8+C10+C12+C16</f>
        <v>509.79999999999995</v>
      </c>
      <c r="D18" s="16">
        <f t="shared" si="1"/>
        <v>1361.5</v>
      </c>
      <c r="E18" s="16">
        <f t="shared" si="1"/>
        <v>696.8</v>
      </c>
      <c r="F18" s="8">
        <f t="shared" si="1"/>
        <v>726.5</v>
      </c>
      <c r="G18" s="8">
        <f t="shared" si="1"/>
        <v>3294.7</v>
      </c>
    </row>
    <row r="19" spans="1:7" ht="6.75" customHeight="1">
      <c r="A19" s="21"/>
      <c r="B19" s="17"/>
      <c r="C19" s="17"/>
      <c r="D19" s="17"/>
      <c r="E19" s="17"/>
      <c r="F19" s="20"/>
      <c r="G19" s="20"/>
    </row>
    <row r="20" spans="1:7" ht="28.5" customHeight="1">
      <c r="A20" s="17" t="s">
        <v>12</v>
      </c>
      <c r="B20" s="17"/>
      <c r="C20" s="17"/>
      <c r="D20" s="17"/>
      <c r="E20" s="17"/>
      <c r="F20" s="4"/>
      <c r="G20" s="4"/>
    </row>
    <row r="21" spans="1:7" ht="32.25" customHeight="1">
      <c r="A21" s="5" t="s">
        <v>13</v>
      </c>
      <c r="B21" s="6"/>
      <c r="C21" s="6"/>
      <c r="D21" s="6"/>
      <c r="E21" s="6"/>
      <c r="F21" s="1"/>
      <c r="G21" s="1"/>
    </row>
    <row r="22" spans="1:7" ht="21" customHeight="1">
      <c r="A22" s="18" t="s">
        <v>14</v>
      </c>
      <c r="B22" s="13">
        <v>30</v>
      </c>
      <c r="C22" s="13">
        <v>4.9000000000000004</v>
      </c>
      <c r="D22" s="13">
        <v>10.6</v>
      </c>
      <c r="E22" s="13">
        <v>18.8</v>
      </c>
      <c r="F22" s="14">
        <v>4.3</v>
      </c>
      <c r="G22" s="14">
        <v>30</v>
      </c>
    </row>
    <row r="23" spans="1:7" ht="4.5" hidden="1" customHeight="1">
      <c r="A23" s="18"/>
      <c r="B23" s="13"/>
      <c r="C23" s="19"/>
      <c r="D23" s="13"/>
      <c r="E23" s="13"/>
      <c r="F23" s="14"/>
      <c r="G23" s="14"/>
    </row>
    <row r="24" spans="1:7">
      <c r="A24" s="18" t="s">
        <v>15</v>
      </c>
      <c r="B24" s="13">
        <v>44.6</v>
      </c>
      <c r="C24" s="13">
        <v>0</v>
      </c>
      <c r="D24" s="13">
        <v>0</v>
      </c>
      <c r="E24" s="13">
        <v>17.600000000000001</v>
      </c>
      <c r="F24" s="14">
        <v>27</v>
      </c>
      <c r="G24" s="14">
        <v>44.6</v>
      </c>
    </row>
    <row r="25" spans="1:7" ht="10.5" customHeight="1">
      <c r="A25" s="18"/>
      <c r="B25" s="13"/>
      <c r="C25" s="19"/>
      <c r="D25" s="13"/>
      <c r="E25" s="13"/>
      <c r="F25" s="14"/>
      <c r="G25" s="14"/>
    </row>
    <row r="26" spans="1:7">
      <c r="A26" s="18" t="s">
        <v>16</v>
      </c>
      <c r="B26" s="13">
        <v>0</v>
      </c>
      <c r="C26" s="13">
        <v>0</v>
      </c>
      <c r="D26" s="13">
        <v>0</v>
      </c>
      <c r="E26" s="13">
        <v>0</v>
      </c>
      <c r="F26" s="14">
        <v>0</v>
      </c>
      <c r="G26" s="14">
        <v>0</v>
      </c>
    </row>
    <row r="27" spans="1:7" ht="12.75" customHeight="1">
      <c r="A27" s="18"/>
      <c r="B27" s="13"/>
      <c r="C27" s="19"/>
      <c r="D27" s="13"/>
      <c r="E27" s="13"/>
      <c r="F27" s="14"/>
      <c r="G27" s="14"/>
    </row>
    <row r="28" spans="1:7">
      <c r="A28" s="15" t="s">
        <v>17</v>
      </c>
      <c r="B28" s="16">
        <f>B22+B24+B26</f>
        <v>74.599999999999994</v>
      </c>
      <c r="C28" s="16">
        <f t="shared" ref="C28:G28" si="2">C22+C24+C26</f>
        <v>4.9000000000000004</v>
      </c>
      <c r="D28" s="16">
        <f t="shared" si="2"/>
        <v>10.6</v>
      </c>
      <c r="E28" s="16">
        <f t="shared" si="2"/>
        <v>36.400000000000006</v>
      </c>
      <c r="F28" s="10">
        <f t="shared" si="2"/>
        <v>31.3</v>
      </c>
      <c r="G28" s="10">
        <f t="shared" si="2"/>
        <v>74.599999999999994</v>
      </c>
    </row>
    <row r="29" spans="1:7">
      <c r="A29" s="15"/>
      <c r="B29" s="16"/>
      <c r="C29" s="16"/>
      <c r="D29" s="16"/>
      <c r="E29" s="16"/>
      <c r="F29" s="10"/>
      <c r="G29" s="10"/>
    </row>
    <row r="30" spans="1:7">
      <c r="A30" s="17" t="s">
        <v>18</v>
      </c>
      <c r="B30" s="17"/>
      <c r="C30" s="17"/>
      <c r="D30" s="17"/>
      <c r="E30" s="17"/>
      <c r="F30" s="4"/>
      <c r="G30" s="4"/>
    </row>
    <row r="31" spans="1:7">
      <c r="A31" s="18" t="s">
        <v>19</v>
      </c>
      <c r="B31" s="13"/>
      <c r="C31" s="13"/>
      <c r="D31" s="13"/>
      <c r="E31" s="13"/>
      <c r="F31" s="14"/>
      <c r="G31" s="14"/>
    </row>
    <row r="32" spans="1:7" ht="23.25" customHeight="1">
      <c r="A32" s="18"/>
      <c r="B32" s="13"/>
      <c r="C32" s="13"/>
      <c r="D32" s="13"/>
      <c r="E32" s="13"/>
      <c r="F32" s="14"/>
      <c r="G32" s="14"/>
    </row>
    <row r="33" spans="1:7">
      <c r="A33" s="18" t="s">
        <v>20</v>
      </c>
      <c r="B33" s="13">
        <v>26.6</v>
      </c>
      <c r="C33" s="13">
        <v>0</v>
      </c>
      <c r="D33" s="13">
        <v>0</v>
      </c>
      <c r="E33" s="13">
        <v>0</v>
      </c>
      <c r="F33" s="14">
        <v>26.6</v>
      </c>
      <c r="G33" s="14">
        <v>26.6</v>
      </c>
    </row>
    <row r="34" spans="1:7" ht="10.5" customHeight="1">
      <c r="A34" s="18"/>
      <c r="B34" s="13"/>
      <c r="C34" s="13"/>
      <c r="D34" s="13"/>
      <c r="E34" s="13"/>
      <c r="F34" s="14"/>
      <c r="G34" s="14"/>
    </row>
    <row r="35" spans="1:7">
      <c r="A35" s="18" t="s">
        <v>21</v>
      </c>
      <c r="B35" s="13">
        <v>20</v>
      </c>
      <c r="C35" s="13">
        <v>5</v>
      </c>
      <c r="D35" s="13">
        <v>5</v>
      </c>
      <c r="E35" s="13">
        <v>5</v>
      </c>
      <c r="F35" s="14">
        <v>5</v>
      </c>
      <c r="G35" s="14">
        <v>20</v>
      </c>
    </row>
    <row r="36" spans="1:7" ht="17.25" customHeight="1">
      <c r="A36" s="18"/>
      <c r="B36" s="13"/>
      <c r="C36" s="13"/>
      <c r="D36" s="13"/>
      <c r="E36" s="13"/>
      <c r="F36" s="14"/>
      <c r="G36" s="14"/>
    </row>
    <row r="37" spans="1:7">
      <c r="A37" s="15" t="s">
        <v>22</v>
      </c>
      <c r="B37" s="16">
        <f>B33+B35</f>
        <v>46.6</v>
      </c>
      <c r="C37" s="16">
        <f t="shared" ref="C37:G37" si="3">C33+C35</f>
        <v>5</v>
      </c>
      <c r="D37" s="16">
        <f t="shared" si="3"/>
        <v>5</v>
      </c>
      <c r="E37" s="16">
        <f t="shared" si="3"/>
        <v>5</v>
      </c>
      <c r="F37" s="8">
        <f t="shared" si="3"/>
        <v>31.6</v>
      </c>
      <c r="G37" s="8">
        <f t="shared" si="3"/>
        <v>46.6</v>
      </c>
    </row>
    <row r="38" spans="1:7">
      <c r="A38" s="15"/>
      <c r="B38" s="16"/>
      <c r="C38" s="16"/>
      <c r="D38" s="16"/>
      <c r="E38" s="16"/>
      <c r="F38" s="8"/>
      <c r="G38" s="8"/>
    </row>
    <row r="39" spans="1:7" ht="26.25" customHeight="1">
      <c r="A39" s="17" t="s">
        <v>23</v>
      </c>
      <c r="B39" s="17"/>
      <c r="C39" s="17"/>
      <c r="D39" s="17"/>
      <c r="E39" s="17"/>
      <c r="F39" s="4"/>
      <c r="G39" s="4"/>
    </row>
    <row r="40" spans="1:7" ht="30.75" customHeight="1">
      <c r="A40" s="5" t="s">
        <v>24</v>
      </c>
      <c r="B40" s="6"/>
      <c r="C40" s="6"/>
      <c r="D40" s="6"/>
      <c r="E40" s="6"/>
      <c r="F40" s="1"/>
      <c r="G40" s="1"/>
    </row>
    <row r="41" spans="1:7">
      <c r="A41" s="18" t="s">
        <v>25</v>
      </c>
      <c r="B41" s="13">
        <v>52</v>
      </c>
      <c r="C41" s="13">
        <v>15</v>
      </c>
      <c r="D41" s="13">
        <v>10</v>
      </c>
      <c r="E41" s="13">
        <v>18</v>
      </c>
      <c r="F41" s="14">
        <v>9</v>
      </c>
      <c r="G41" s="14">
        <v>52</v>
      </c>
    </row>
    <row r="42" spans="1:7">
      <c r="A42" s="18"/>
      <c r="B42" s="13"/>
      <c r="C42" s="13"/>
      <c r="D42" s="13"/>
      <c r="E42" s="13"/>
      <c r="F42" s="14"/>
      <c r="G42" s="14"/>
    </row>
    <row r="43" spans="1:7" ht="5.25" customHeight="1">
      <c r="A43" s="18"/>
      <c r="B43" s="13"/>
      <c r="C43" s="13"/>
      <c r="D43" s="13"/>
      <c r="E43" s="13"/>
      <c r="F43" s="14"/>
      <c r="G43" s="14"/>
    </row>
    <row r="44" spans="1:7">
      <c r="A44" s="15" t="s">
        <v>26</v>
      </c>
      <c r="B44" s="16">
        <f>SUM(B41)</f>
        <v>52</v>
      </c>
      <c r="C44" s="16">
        <f t="shared" ref="C44:G44" si="4">SUM(C41)</f>
        <v>15</v>
      </c>
      <c r="D44" s="16">
        <f t="shared" si="4"/>
        <v>10</v>
      </c>
      <c r="E44" s="16">
        <f t="shared" si="4"/>
        <v>18</v>
      </c>
      <c r="F44" s="8">
        <f t="shared" si="4"/>
        <v>9</v>
      </c>
      <c r="G44" s="8">
        <f t="shared" si="4"/>
        <v>52</v>
      </c>
    </row>
    <row r="45" spans="1:7" ht="9" customHeight="1">
      <c r="A45" s="15"/>
      <c r="B45" s="16"/>
      <c r="C45" s="16"/>
      <c r="D45" s="16"/>
      <c r="E45" s="16"/>
      <c r="F45" s="8"/>
      <c r="G45" s="8"/>
    </row>
    <row r="46" spans="1:7">
      <c r="A46" s="11" t="s">
        <v>27</v>
      </c>
      <c r="B46" s="11"/>
      <c r="C46" s="11"/>
      <c r="D46" s="11"/>
      <c r="E46" s="11"/>
      <c r="F46" s="3"/>
      <c r="G46" s="3"/>
    </row>
    <row r="47" spans="1:7" ht="43.5" customHeight="1">
      <c r="A47" s="5" t="s">
        <v>35</v>
      </c>
      <c r="B47" s="6"/>
      <c r="C47" s="6"/>
      <c r="D47" s="7"/>
      <c r="E47" s="6"/>
      <c r="F47" s="2"/>
      <c r="G47" s="2"/>
    </row>
    <row r="48" spans="1:7">
      <c r="A48" s="12" t="s">
        <v>28</v>
      </c>
      <c r="B48" s="13">
        <v>284.5</v>
      </c>
      <c r="C48" s="13">
        <v>0</v>
      </c>
      <c r="D48" s="13">
        <v>191.6</v>
      </c>
      <c r="E48" s="13">
        <v>92.9</v>
      </c>
      <c r="F48" s="14">
        <v>0</v>
      </c>
      <c r="G48" s="14">
        <v>284.5</v>
      </c>
    </row>
    <row r="49" spans="1:7" ht="21" customHeight="1">
      <c r="A49" s="12"/>
      <c r="B49" s="13"/>
      <c r="C49" s="13"/>
      <c r="D49" s="13"/>
      <c r="E49" s="13"/>
      <c r="F49" s="14"/>
      <c r="G49" s="14"/>
    </row>
    <row r="50" spans="1:7">
      <c r="A50" s="9" t="s">
        <v>29</v>
      </c>
      <c r="B50" s="8">
        <f t="shared" ref="B50:G50" si="5">SUM(B48)</f>
        <v>284.5</v>
      </c>
      <c r="C50" s="8">
        <f t="shared" si="5"/>
        <v>0</v>
      </c>
      <c r="D50" s="8">
        <f t="shared" si="5"/>
        <v>191.6</v>
      </c>
      <c r="E50" s="8">
        <f t="shared" si="5"/>
        <v>92.9</v>
      </c>
      <c r="F50" s="8">
        <f t="shared" si="5"/>
        <v>0</v>
      </c>
      <c r="G50" s="8">
        <f t="shared" si="5"/>
        <v>284.5</v>
      </c>
    </row>
    <row r="51" spans="1:7" ht="8.25" customHeight="1">
      <c r="A51" s="9"/>
      <c r="B51" s="8"/>
      <c r="C51" s="8"/>
      <c r="D51" s="8"/>
      <c r="E51" s="8"/>
      <c r="F51" s="8"/>
      <c r="G51" s="8"/>
    </row>
    <row r="52" spans="1:7">
      <c r="A52" s="9" t="s">
        <v>31</v>
      </c>
      <c r="B52" s="10">
        <f t="shared" ref="B52:G52" si="6">B18+B28+B37+B44+B50</f>
        <v>3752.3999999999996</v>
      </c>
      <c r="C52" s="10">
        <f t="shared" si="6"/>
        <v>534.69999999999993</v>
      </c>
      <c r="D52" s="10">
        <f t="shared" si="6"/>
        <v>1578.6999999999998</v>
      </c>
      <c r="E52" s="10">
        <f t="shared" si="6"/>
        <v>849.09999999999991</v>
      </c>
      <c r="F52" s="10">
        <f t="shared" si="6"/>
        <v>798.4</v>
      </c>
      <c r="G52" s="10">
        <f t="shared" si="6"/>
        <v>3752.3999999999996</v>
      </c>
    </row>
    <row r="53" spans="1:7" ht="8.25" customHeight="1">
      <c r="A53" s="9"/>
      <c r="B53" s="10"/>
      <c r="C53" s="10"/>
      <c r="D53" s="10"/>
      <c r="E53" s="10"/>
      <c r="F53" s="10"/>
      <c r="G53" s="10"/>
    </row>
  </sheetData>
  <mergeCells count="153">
    <mergeCell ref="A1:G2"/>
    <mergeCell ref="A3:E3"/>
    <mergeCell ref="A4:A5"/>
    <mergeCell ref="B4:B5"/>
    <mergeCell ref="C4:C5"/>
    <mergeCell ref="D4:D5"/>
    <mergeCell ref="E4:E5"/>
    <mergeCell ref="F4:F5"/>
    <mergeCell ref="G4:G5"/>
    <mergeCell ref="G6:G7"/>
    <mergeCell ref="A8:A9"/>
    <mergeCell ref="B8:B9"/>
    <mergeCell ref="C8:C9"/>
    <mergeCell ref="D8:D9"/>
    <mergeCell ref="E8:E9"/>
    <mergeCell ref="F8:F9"/>
    <mergeCell ref="G8:G9"/>
    <mergeCell ref="A6:A7"/>
    <mergeCell ref="B6:B7"/>
    <mergeCell ref="C6:C7"/>
    <mergeCell ref="D6:D7"/>
    <mergeCell ref="E6:E7"/>
    <mergeCell ref="F6:F7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G18:G19"/>
    <mergeCell ref="A20:E20"/>
    <mergeCell ref="A22:A23"/>
    <mergeCell ref="B22:B23"/>
    <mergeCell ref="C22:C23"/>
    <mergeCell ref="D22:D23"/>
    <mergeCell ref="E22:E23"/>
    <mergeCell ref="F22:F23"/>
    <mergeCell ref="G22:G23"/>
    <mergeCell ref="A18:A19"/>
    <mergeCell ref="B18:B19"/>
    <mergeCell ref="C18:C19"/>
    <mergeCell ref="D18:D19"/>
    <mergeCell ref="E18:E19"/>
    <mergeCell ref="F18:F19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4:F25"/>
    <mergeCell ref="G28:G29"/>
    <mergeCell ref="A30:E30"/>
    <mergeCell ref="A31:A32"/>
    <mergeCell ref="B31:B32"/>
    <mergeCell ref="C31:C32"/>
    <mergeCell ref="D31:D32"/>
    <mergeCell ref="E31:E32"/>
    <mergeCell ref="F31:F32"/>
    <mergeCell ref="G31:G32"/>
    <mergeCell ref="A28:A29"/>
    <mergeCell ref="B28:B29"/>
    <mergeCell ref="C28:C29"/>
    <mergeCell ref="D28:D29"/>
    <mergeCell ref="E28:E29"/>
    <mergeCell ref="F28:F29"/>
    <mergeCell ref="G33:G34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C33:C34"/>
    <mergeCell ref="D33:D34"/>
    <mergeCell ref="E33:E34"/>
    <mergeCell ref="F33:F34"/>
    <mergeCell ref="G37:G38"/>
    <mergeCell ref="A39:E39"/>
    <mergeCell ref="A41:A43"/>
    <mergeCell ref="B41:B43"/>
    <mergeCell ref="C41:C43"/>
    <mergeCell ref="D41:D43"/>
    <mergeCell ref="E41:E43"/>
    <mergeCell ref="F41:F43"/>
    <mergeCell ref="G41:G43"/>
    <mergeCell ref="A37:A38"/>
    <mergeCell ref="B37:B38"/>
    <mergeCell ref="C37:C38"/>
    <mergeCell ref="D37:D38"/>
    <mergeCell ref="E37:E38"/>
    <mergeCell ref="F37:F38"/>
    <mergeCell ref="G44:G45"/>
    <mergeCell ref="A46:E46"/>
    <mergeCell ref="A48:A49"/>
    <mergeCell ref="B48:B49"/>
    <mergeCell ref="C48:C49"/>
    <mergeCell ref="D48:D49"/>
    <mergeCell ref="E48:E49"/>
    <mergeCell ref="F48:F49"/>
    <mergeCell ref="G48:G49"/>
    <mergeCell ref="A44:A45"/>
    <mergeCell ref="B44:B45"/>
    <mergeCell ref="C44:C45"/>
    <mergeCell ref="D44:D45"/>
    <mergeCell ref="E44:E45"/>
    <mergeCell ref="F44:F45"/>
    <mergeCell ref="G50:G51"/>
    <mergeCell ref="A52:A53"/>
    <mergeCell ref="B52:B53"/>
    <mergeCell ref="C52:C53"/>
    <mergeCell ref="D52:D53"/>
    <mergeCell ref="E52:E53"/>
    <mergeCell ref="F52:F53"/>
    <mergeCell ref="G52:G53"/>
    <mergeCell ref="A50:A51"/>
    <mergeCell ref="B50:B51"/>
    <mergeCell ref="C50:C51"/>
    <mergeCell ref="D50:D51"/>
    <mergeCell ref="E50:E51"/>
    <mergeCell ref="F50:F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7" sqref="I2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Устойчивое развитие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2022-01-31T06:05:25Z</dcterms:modified>
</cp:coreProperties>
</file>